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11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<sst xmlns="http://schemas.openxmlformats.org/spreadsheetml/2006/main" count="98" uniqueCount="95">
  <si>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</si>
  <si>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</si>
  <si>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</si>
  <si>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</si>
  <si>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</si>
  <si>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</si>
  <si>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</si>
  <si>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</si>
  <si>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</si>
  <si>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</si>
  <si>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</si>
  <si>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</si>
  <si>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</si>
  <si>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</si>
  <si>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</si>
  <si>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</si>
  <si>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</si>
  <si>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</si>
  <si>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</si>
  <si>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</si>
  <si>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</si>
  <si>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</si>
  <si>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</si>
  <si>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</si>
  <si>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</si>
  <si>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</si>
  <si>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</si>
  <si>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</si>
  <si>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</si>
  <si>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</si>
  <si>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</si>
  <si>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</si>
  <si>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</si>
  <si>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</si>
  <si>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</si>
  <si>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</si>
  <si>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</si>
  <si>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</si>
  <si>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</si>
  <si>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</si>
  <si>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</si>
  <si>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</si>
  <si>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</si>
  <si>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</si>
  <si>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</si>
  <si>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</si>
  <si>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</si>
  <si>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</si>
  <si>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</si>
  <si>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</si>
  <si>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</si>
  <si>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</si>
  <si>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</si>
  <si>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</si>
  <si>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</si>
  <si>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</si>
  <si>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</si>
  <si>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</si>
  <si>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</si>
  <si>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</si>
  <si>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</si>
  <si>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</si>
  <si>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</si>
  <si>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</si>
  <si>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</si>
  <si>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</si>
  <si>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</si>
  <si>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</si>
  <si>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</si>
  <si>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</si>
  <si>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</si>
  <si>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</si>
  <si>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</si>
  <si>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</si>
  <si>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</si>
  <si>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</si>
  <si>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</si>
  <si>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</si>
  <si>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</si>
  <si>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</si>
  <si>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</si>
  <si>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</si>
  <si>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</si>
  <si>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</si>
  <si>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</si>
  <si>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</si>
  <si>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</si>
  <si>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</si>
  <si>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</si>
  <si>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</si>
  <si>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</si>
  <si>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</si>
  <si>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</si>
  <si>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</si>
  <si>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ноября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</si>
</sst>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28067</v>
      </c>
      <c r="D11" s="15">
        <f>H11+L11+Q11+U11</f>
        <v>28066.999999999996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498.8</v>
      </c>
      <c r="N11" s="15">
        <f>N13+N14</f>
        <v>1764.5</v>
      </c>
      <c r="O11" s="15">
        <f>O13+O14</f>
        <v>740.1</v>
      </c>
      <c r="P11" s="15">
        <f>P13+P14</f>
        <v>0</v>
      </c>
      <c r="Q11" s="15">
        <f>M11+N11+O11</f>
        <v>3003.4</v>
      </c>
      <c r="R11" s="15">
        <f>R13+R14</f>
        <v>1609.3</v>
      </c>
      <c r="S11" s="15">
        <f>S13+S14</f>
        <v>2651.9</v>
      </c>
      <c r="T11" s="15">
        <f>T13+T14</f>
        <v>12642.699999999999</v>
      </c>
      <c r="U11" s="15">
        <f>R11+S11+T11</f>
        <v>16903.899999999998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183.3</v>
      </c>
      <c r="N13" s="22">
        <v>122.9</v>
      </c>
      <c r="O13" s="22">
        <v>285.8</v>
      </c>
      <c r="P13" s="23"/>
      <c r="Q13" s="15">
        <f aca="true" t="shared" si="3" ref="Q13:Q33">M13+N13+O13</f>
        <v>592</v>
      </c>
      <c r="R13" s="17">
        <v>278</v>
      </c>
      <c r="S13" s="17">
        <v>312.4</v>
      </c>
      <c r="T13" s="17">
        <v>375.3</v>
      </c>
      <c r="U13" s="15">
        <f aca="true" t="shared" si="4" ref="U13:U33">R13+S13+T13</f>
        <v>965.7</v>
      </c>
      <c r="V13" s="3"/>
    </row>
    <row r="14" spans="1:22" ht="12.75" customHeight="1">
      <c r="A14" s="24" t="s">
        <v>50</v>
      </c>
      <c r="B14" s="20" t="s">
        <v>51</v>
      </c>
      <c r="C14" s="21">
        <v>25463</v>
      </c>
      <c r="D14" s="15">
        <f t="shared" si="0"/>
        <v>25463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315.5</v>
      </c>
      <c r="N14" s="17">
        <v>1641.6</v>
      </c>
      <c r="O14" s="17">
        <v>454.3</v>
      </c>
      <c r="P14" s="23"/>
      <c r="Q14" s="15">
        <f t="shared" si="3"/>
        <v>2411.4</v>
      </c>
      <c r="R14" s="17">
        <v>1331.3</v>
      </c>
      <c r="S14" s="17">
        <v>2339.5</v>
      </c>
      <c r="T14" s="17">
        <v>12267.4</v>
      </c>
      <c r="U14" s="15">
        <f t="shared" si="4"/>
        <v>15938.2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27907</v>
      </c>
      <c r="D15" s="15">
        <f>H15+L15+Q15+U15</f>
        <v>27907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1258.8</v>
      </c>
      <c r="N15" s="21">
        <f>N17+N18+N19+N20+N21</f>
        <v>1365.6</v>
      </c>
      <c r="O15" s="21">
        <f>O17+O18+O19+O20+O21</f>
        <v>953.2</v>
      </c>
      <c r="P15" s="27"/>
      <c r="Q15" s="15">
        <f t="shared" si="3"/>
        <v>3577.5999999999995</v>
      </c>
      <c r="R15" s="21">
        <f>R17+R18+R19+R20+R21</f>
        <v>1404.8</v>
      </c>
      <c r="S15" s="21">
        <f>S17+S18+S19+S20+S21</f>
        <v>3040.1</v>
      </c>
      <c r="T15" s="21">
        <f>T17+T18+T19+T20+T21</f>
        <v>13570.300000000001</v>
      </c>
      <c r="U15" s="15">
        <f t="shared" si="4"/>
        <v>18015.2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30.8</v>
      </c>
      <c r="D18" s="15">
        <f t="shared" si="0"/>
        <v>30.799999999999997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2.5</v>
      </c>
      <c r="P18" s="23"/>
      <c r="Q18" s="15">
        <f t="shared" si="3"/>
        <v>7.3</v>
      </c>
      <c r="R18" s="17">
        <v>2.9</v>
      </c>
      <c r="S18" s="17">
        <v>2.4</v>
      </c>
      <c r="T18" s="17">
        <v>6.1</v>
      </c>
      <c r="U18" s="15">
        <f t="shared" si="4"/>
        <v>11.399999999999999</v>
      </c>
      <c r="V18" s="3"/>
    </row>
    <row r="19" spans="1:22" ht="24" customHeight="1">
      <c r="A19" s="24" t="s">
        <v>58</v>
      </c>
      <c r="B19" s="20" t="s">
        <v>59</v>
      </c>
      <c r="C19" s="21">
        <v>18914.3</v>
      </c>
      <c r="D19" s="15">
        <f>H19+L19+Q19+U19</f>
        <v>18914.3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408.6</v>
      </c>
      <c r="N19" s="17">
        <v>683.1</v>
      </c>
      <c r="O19" s="17">
        <v>290.6</v>
      </c>
      <c r="P19" s="23"/>
      <c r="Q19" s="15">
        <f t="shared" si="3"/>
        <v>1382.3000000000002</v>
      </c>
      <c r="R19" s="17">
        <v>535</v>
      </c>
      <c r="S19" s="17">
        <v>2282.7</v>
      </c>
      <c r="T19" s="17">
        <v>12598.1</v>
      </c>
      <c r="U19" s="15">
        <f t="shared" si="4"/>
        <v>15415.8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0.9</v>
      </c>
      <c r="U20" s="15">
        <f t="shared" si="4"/>
        <v>0.9</v>
      </c>
      <c r="V20" s="3"/>
    </row>
    <row r="21" spans="1:22" ht="12.75" customHeight="1">
      <c r="A21" s="24" t="s">
        <v>62</v>
      </c>
      <c r="B21" s="20" t="s">
        <v>63</v>
      </c>
      <c r="C21" s="21">
        <v>8960.9</v>
      </c>
      <c r="D21" s="15">
        <f>H21+L21+Q21+U21</f>
        <v>8960.900000000001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847.8</v>
      </c>
      <c r="N21" s="22">
        <v>680.1</v>
      </c>
      <c r="O21" s="22">
        <v>660.1</v>
      </c>
      <c r="P21" s="23"/>
      <c r="Q21" s="15">
        <f t="shared" si="3"/>
        <v>2188</v>
      </c>
      <c r="R21" s="17">
        <v>866.9</v>
      </c>
      <c r="S21" s="17">
        <v>755</v>
      </c>
      <c r="T21" s="17">
        <v>965.2</v>
      </c>
      <c r="U21" s="15">
        <f t="shared" si="4"/>
        <v>2587.1000000000004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160</v>
      </c>
      <c r="D22" s="15">
        <f t="shared" si="0"/>
        <v>159.99999999999727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-760</v>
      </c>
      <c r="N22" s="21">
        <f>N11-N15</f>
        <v>398.9000000000001</v>
      </c>
      <c r="O22" s="21">
        <f>O11-O15</f>
        <v>-213.10000000000002</v>
      </c>
      <c r="P22" s="21"/>
      <c r="Q22" s="15">
        <f t="shared" si="3"/>
        <v>-574.1999999999999</v>
      </c>
      <c r="R22" s="21">
        <f>R11-R15</f>
        <v>204.5</v>
      </c>
      <c r="S22" s="21">
        <f>S11-S15</f>
        <v>-388.1999999999998</v>
      </c>
      <c r="T22" s="21">
        <f>T11-T15</f>
        <v>-927.6000000000022</v>
      </c>
      <c r="U22" s="15">
        <f t="shared" si="4"/>
        <v>-1111.300000000002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-160</v>
      </c>
      <c r="D23" s="15">
        <f>D24-D29+D36</f>
        <v>-159.99999999999727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760</v>
      </c>
      <c r="N23" s="21">
        <f>N24-N29+N36</f>
        <v>-398.9000000000001</v>
      </c>
      <c r="O23" s="21">
        <f>O24-O29+O36</f>
        <v>213.0999999999999</v>
      </c>
      <c r="P23" s="21"/>
      <c r="Q23" s="15">
        <f t="shared" si="3"/>
        <v>574.1999999999998</v>
      </c>
      <c r="R23" s="21">
        <f>R24-R29+R36</f>
        <v>-204.5</v>
      </c>
      <c r="S23" s="21">
        <f>S24-S29+S36</f>
        <v>388.1999999999998</v>
      </c>
      <c r="T23" s="21">
        <f>T24-T29+T36</f>
        <v>927.6000000000022</v>
      </c>
      <c r="U23" s="15">
        <f t="shared" si="4"/>
        <v>1111.300000000002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277.8</v>
      </c>
      <c r="D24" s="15">
        <f aca="true" t="shared" si="5" ref="D24:D32">H24+L24+Q24+U24</f>
        <v>277.79999999999995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277.8</v>
      </c>
      <c r="D26" s="15">
        <f t="shared" si="5"/>
        <v>277.79999999999995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</v>
      </c>
      <c r="D33" s="46">
        <f>D22+D24-D29</f>
        <v>-322.2000000000028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-760</v>
      </c>
      <c r="N33" s="21">
        <f>N22+N24-N29</f>
        <v>398.9000000000001</v>
      </c>
      <c r="O33" s="21">
        <f>O22+O24-O29</f>
        <v>-213.10000000000002</v>
      </c>
      <c r="P33" s="21"/>
      <c r="Q33" s="15">
        <f t="shared" si="3"/>
        <v>-574.1999999999999</v>
      </c>
      <c r="R33" s="21">
        <f>R22+R24-R29</f>
        <v>204.5</v>
      </c>
      <c r="S33" s="21">
        <f>S22+S24-S29</f>
        <v>-388.1999999999998</v>
      </c>
      <c r="T33" s="21">
        <f>T22+T24-T29</f>
        <v>-927.6000000000022</v>
      </c>
      <c r="U33" s="15">
        <f t="shared" si="4"/>
        <v>-1111.300000000002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925.4999999999991</v>
      </c>
      <c r="O34" s="17">
        <f>N35</f>
        <v>1324.3999999999992</v>
      </c>
      <c r="P34" s="23"/>
      <c r="Q34" s="15">
        <f>M34</f>
        <v>1685.499999999999</v>
      </c>
      <c r="R34" s="17">
        <f>O35</f>
        <v>1111.2999999999993</v>
      </c>
      <c r="S34" s="17">
        <f>R35</f>
        <v>1315.7999999999993</v>
      </c>
      <c r="T34" s="17">
        <f>S35</f>
        <v>927.5999999999995</v>
      </c>
      <c r="U34" s="15">
        <f>R34</f>
        <v>1111.2999999999993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-2.7284841053187847E-12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925.4999999999991</v>
      </c>
      <c r="N35" s="17">
        <f>N34+N33</f>
        <v>1324.3999999999992</v>
      </c>
      <c r="O35" s="17">
        <f>O34+O33</f>
        <v>1111.2999999999993</v>
      </c>
      <c r="P35" s="23"/>
      <c r="Q35" s="15">
        <f>O35</f>
        <v>1111.2999999999993</v>
      </c>
      <c r="R35" s="17">
        <f>R34+R33</f>
        <v>1315.7999999999993</v>
      </c>
      <c r="S35" s="17">
        <f>S34+S33</f>
        <v>927.5999999999995</v>
      </c>
      <c r="T35" s="17">
        <f>T34+T33</f>
        <v>-2.7284841053187847E-12</v>
      </c>
      <c r="U35" s="15">
        <f>T35</f>
        <v>-2.7284841053187847E-12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322.2000000000028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760</v>
      </c>
      <c r="N36" s="17">
        <f>N34-N35</f>
        <v>-398.9000000000001</v>
      </c>
      <c r="O36" s="17">
        <f>O34-O35</f>
        <v>213.0999999999999</v>
      </c>
      <c r="P36" s="17"/>
      <c r="Q36" s="15">
        <f>M36+N36+O36</f>
        <v>574.1999999999998</v>
      </c>
      <c r="R36" s="17">
        <f>R34-R35</f>
        <v>-204.5</v>
      </c>
      <c r="S36" s="17">
        <f>S34-S35</f>
        <v>388.1999999999998</v>
      </c>
      <c r="T36" s="17">
        <f>T34-T35</f>
        <v>927.6000000000022</v>
      </c>
      <c r="U36" s="15">
        <f>R36+S36+T36</f>
        <v>1111.300000000002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2022-03-22T08:22:50Z</dcterms:modified>
  <cp:category/>
  <cp:version/>
  <cp:contentType/>
  <cp:contentStatus/>
</cp:coreProperties>
</file>